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25" i="1"/>
  <c r="D25"/>
  <c r="C25"/>
  <c r="E24"/>
  <c r="E25" s="1"/>
  <c r="F25" s="1"/>
  <c r="D20"/>
  <c r="C20"/>
  <c r="B20"/>
  <c r="E19"/>
  <c r="E20" s="1"/>
  <c r="F20" s="1"/>
  <c r="D15"/>
  <c r="C15"/>
  <c r="B15"/>
  <c r="E14"/>
  <c r="E15" s="1"/>
  <c r="F15" s="1"/>
  <c r="D10"/>
  <c r="D26" s="1"/>
  <c r="C10"/>
  <c r="C26" s="1"/>
  <c r="B10"/>
  <c r="B26" s="1"/>
  <c r="E9"/>
  <c r="E10" s="1"/>
  <c r="F10" s="1"/>
  <c r="F26" s="1"/>
  <c r="E26" l="1"/>
  <c r="F24"/>
  <c r="F19"/>
  <c r="F14"/>
  <c r="F9"/>
</calcChain>
</file>

<file path=xl/sharedStrings.xml><?xml version="1.0" encoding="utf-8"?>
<sst xmlns="http://schemas.openxmlformats.org/spreadsheetml/2006/main" count="83" uniqueCount="53">
  <si>
    <t xml:space="preserve">Способ размещения заказа </t>
  </si>
  <si>
    <t>Открытый аукцион в электронной форме</t>
  </si>
  <si>
    <t>Категории</t>
  </si>
  <si>
    <t>Цены/поставщики</t>
  </si>
  <si>
    <t>Средняя цена</t>
  </si>
  <si>
    <t>Начальная цена</t>
  </si>
  <si>
    <t>Наименование</t>
  </si>
  <si>
    <t>Х</t>
  </si>
  <si>
    <t>Характеристика</t>
  </si>
  <si>
    <t>Количество, шт</t>
  </si>
  <si>
    <t>Цена за единицу</t>
  </si>
  <si>
    <t>Итого</t>
  </si>
  <si>
    <t>ИТОГО</t>
  </si>
  <si>
    <t>Номер п/п</t>
  </si>
  <si>
    <t>Наименование  источника</t>
  </si>
  <si>
    <t>Дата, номер коммерческого предложения</t>
  </si>
  <si>
    <t>Адрес</t>
  </si>
  <si>
    <t>Телефон</t>
  </si>
  <si>
    <t>Обоснованием для расчета начальной (максимальной) цены была использована информация коммерческих предложений фирм потенциальных участников размещения заказа. Начальная (максимальная) цена получена путем сложения предложенных цен и нахождения средней цены гражданско-правового договора.</t>
  </si>
  <si>
    <t>Срок действия цен до 31.12.2013 года</t>
  </si>
  <si>
    <t xml:space="preserve"> </t>
  </si>
  <si>
    <t xml:space="preserve"> Главный врач     ________________ В.В.Быков</t>
  </si>
  <si>
    <t>Начальник ОМТС    _________________ Р.Ш.Смаилов</t>
  </si>
  <si>
    <t>Исполнитель: экономист отдела материально-технического снабжения</t>
  </si>
  <si>
    <t>Шакирова Гузель Альфировна</t>
  </si>
  <si>
    <t>тел/факс. 8(34675) 6-79-98</t>
  </si>
  <si>
    <t>e-mail: mtsucgb@mail.ru</t>
  </si>
  <si>
    <t xml:space="preserve">
</t>
  </si>
  <si>
    <t>Изготовлены из высококачественной стали. Порошковое полимерное покрытие. Шаг отверствия для крепления полок не менее 25мм. В комплект стеллажа входят метизы и усилители. Количество полок: не менее 3 штук. Размеры: высота-200 см; ширина-100 см; глубина-50 см. Стеллажи поставляются в разобранном виде, в надежной упаковке.</t>
  </si>
  <si>
    <t>Предназначены для хранения архивов, Офисной, бухгалтерской документации. Изготовлены из листовой стали толщиной не менее 0,8 мм. Порошковое полимерное покрытие.Не менее 4 регулируемых по высоте полок, с шагом не менее 85 мм. Шкафы имеют ригельную систему запирания. Размеры: высота-200 см; ширина-85 см; глубина-50 см. Шкафы поставляются в разобранном виде, в надежной упаковке.</t>
  </si>
  <si>
    <t>Разборные двухсекционные для хранения сменной одежды. Имеют врезной замок, разборную модульную конструкцию. В каждой секции съемная полка для головного убора и перекладина для вешалки. Изготовлены из листовой стали не менее 0,8 мм. Порошковое полимерное покрытие. Размеры: высота-186 см; ширина-60 см; глубина-50 см. Шкафы поставляются в разобранном виде, в надежной упаковке.</t>
  </si>
  <si>
    <t>Разборные трехсекционные  для хранения сменной одежды. Имеют врезной замок, разборную модульную конструкцию. В каждой секции съемная полка для головного убора и перекладина для вешалки. Изготовлены из листовой стали не менее 0,8 мм. Порошковое полимерное покрытие. Размеры: высота-186 см; ширина-90 см; глубина-50 см. Шкафы поставляются в разобранном виде, в надежной упаковке.</t>
  </si>
  <si>
    <t>Начальная (максимальная) цена: 350 343 ( Триста пятьдесят тысяч триста сорок три ) рубля 00 коп.</t>
  </si>
  <si>
    <t>В цену товара включены расходы: на доставку товара до склада Заказчика, страхование, уплату таможенных пошлин, налогов, сборов и других обязательных платежей, включая НДС.  В случае поставки товара зарубежного производства, товар должен быть растаможенным.</t>
  </si>
  <si>
    <t>Дата составления сводной таблицы 14 февраля 2013 года.</t>
  </si>
  <si>
    <t>ООО"ТПК"Офис-Комфорт"</t>
  </si>
  <si>
    <t>Вх.№776 от 06.02.2013г.</t>
  </si>
  <si>
    <t>620017,г.Екатеринбург,ул.Энтузиастов 15,оф.58</t>
  </si>
  <si>
    <t>8(343)228-55-98</t>
  </si>
  <si>
    <t>ООО ТК"Сибнано"</t>
  </si>
  <si>
    <t>Вх.№777 от 06.02.2013г.</t>
  </si>
  <si>
    <t>г.Тюмень,ул.50 лет Октября,д.88,оф.206</t>
  </si>
  <si>
    <t>8(3452)61-83-55</t>
  </si>
  <si>
    <t>ООО"Санвут"</t>
  </si>
  <si>
    <t>Вх.№778 от 05.02.2013г.</t>
  </si>
  <si>
    <t>628260,г.Югорск,ул.Попова,29/1,а/я 66</t>
  </si>
  <si>
    <t>8(34675)2-48-10</t>
  </si>
  <si>
    <t>По разделам: 0901 б-т - 200 646,00 коп; 0901 ПДД - 32 091,00 коп;  0902 б-т - 117 606,00 коп.</t>
  </si>
  <si>
    <t>Стеллажи металлические МС</t>
  </si>
  <si>
    <t>Шкафы архивные металлические ШАМ-11-20</t>
  </si>
  <si>
    <t>Шкафы металлические ШРМ-АК</t>
  </si>
  <si>
    <t>Шкафы металлические ШРМ-33</t>
  </si>
  <si>
    <t>Часть VI.Обоснование расчета начальной (максимальной) цены гражданско-правового договора на поставку металлической мебели за счет средств бюджета ( субсидий на выполнение муниципального задания) и средств приносящей доход деятельности  на  2013 года для  МБЛПУ «ЦГБ г. Югорска»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</si>
</sst>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0" fillId="0" borderId="0" xfId="0" applyFont="1"/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Alignment="1">
      <alignment vertical="top"/>
    </xf>
    <xf numFmtId="4" fontId="0" fillId="0" borderId="0" xfId="0" applyNumberFormat="1"/>
    <xf numFmtId="0" fontId="2" fillId="0" borderId="2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2" fontId="6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23" xfId="0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0" borderId="25" xfId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6"/>
  <sheetViews>
    <sheetView tabSelected="1" workbookViewId="0">
      <selection sqref="A1:F17"/>
    </sheetView>
  </sheetViews>
  <sheetFormatPr defaultRowHeight="15"/>
  <cols>
    <col min="1" max="1" width="17.28515625" customWidth="1"/>
    <col min="2" max="2" width="27" customWidth="1"/>
    <col min="3" max="4" width="28.140625" customWidth="1"/>
    <col min="5" max="5" width="13.85546875" customWidth="1"/>
    <col min="6" max="6" width="14.42578125" customWidth="1"/>
    <col min="8" max="8" width="11.42578125" bestFit="1" customWidth="1"/>
  </cols>
  <sheetData>
    <row r="1" spans="1:6" ht="50.25" customHeight="1">
      <c r="A1" s="42" t="s">
        <v>52</v>
      </c>
      <c r="B1" s="42"/>
      <c r="C1" s="42"/>
      <c r="D1" s="42"/>
      <c r="E1" s="42"/>
      <c r="F1" s="42"/>
    </row>
    <row r="2" spans="1:6">
      <c r="A2" s="43"/>
      <c r="B2" s="43"/>
      <c r="C2" s="43"/>
      <c r="D2" s="43"/>
      <c r="E2" s="43"/>
      <c r="F2" s="43"/>
    </row>
    <row r="3" spans="1:6" ht="15.75" thickBot="1">
      <c r="A3" s="1"/>
      <c r="B3" s="1"/>
      <c r="C3" s="1" t="s">
        <v>0</v>
      </c>
      <c r="D3" s="44" t="s">
        <v>1</v>
      </c>
      <c r="E3" s="44"/>
      <c r="F3" s="44"/>
    </row>
    <row r="4" spans="1:6" ht="15.75" thickBot="1">
      <c r="A4" s="45" t="s">
        <v>2</v>
      </c>
      <c r="B4" s="47" t="s">
        <v>3</v>
      </c>
      <c r="C4" s="48"/>
      <c r="D4" s="48"/>
      <c r="E4" s="45" t="s">
        <v>4</v>
      </c>
      <c r="F4" s="45" t="s">
        <v>5</v>
      </c>
    </row>
    <row r="5" spans="1:6" ht="15.75" thickBot="1">
      <c r="A5" s="46"/>
      <c r="B5" s="2">
        <v>1</v>
      </c>
      <c r="C5" s="3">
        <v>2</v>
      </c>
      <c r="D5" s="4">
        <v>3</v>
      </c>
      <c r="E5" s="46"/>
      <c r="F5" s="46"/>
    </row>
    <row r="6" spans="1:6" ht="21" customHeight="1">
      <c r="A6" s="5" t="s">
        <v>6</v>
      </c>
      <c r="B6" s="33" t="s">
        <v>48</v>
      </c>
      <c r="C6" s="34"/>
      <c r="D6" s="35"/>
      <c r="E6" s="6" t="s">
        <v>7</v>
      </c>
      <c r="F6" s="7" t="s">
        <v>7</v>
      </c>
    </row>
    <row r="7" spans="1:6" ht="72" customHeight="1">
      <c r="A7" s="8" t="s">
        <v>8</v>
      </c>
      <c r="B7" s="39" t="s">
        <v>28</v>
      </c>
      <c r="C7" s="40"/>
      <c r="D7" s="41"/>
      <c r="E7" s="9"/>
      <c r="F7" s="10"/>
    </row>
    <row r="8" spans="1:6" ht="13.5" customHeight="1">
      <c r="A8" s="11" t="s">
        <v>9</v>
      </c>
      <c r="B8" s="36">
        <v>43</v>
      </c>
      <c r="C8" s="37"/>
      <c r="D8" s="38"/>
      <c r="E8" s="12" t="s">
        <v>7</v>
      </c>
      <c r="F8" s="13" t="s">
        <v>7</v>
      </c>
    </row>
    <row r="9" spans="1:6">
      <c r="A9" s="14" t="s">
        <v>10</v>
      </c>
      <c r="B9" s="32">
        <v>2964</v>
      </c>
      <c r="C9" s="15">
        <v>2508</v>
      </c>
      <c r="D9" s="15">
        <v>4795</v>
      </c>
      <c r="E9" s="16">
        <f>(B9+C9+D9)/3</f>
        <v>3422.3333333333335</v>
      </c>
      <c r="F9" s="17">
        <f>E9</f>
        <v>3422.3333333333335</v>
      </c>
    </row>
    <row r="10" spans="1:6" ht="15.75" thickBot="1">
      <c r="A10" s="14" t="s">
        <v>11</v>
      </c>
      <c r="B10" s="16">
        <f>B8*B9</f>
        <v>127452</v>
      </c>
      <c r="C10" s="16">
        <f>B8*C9</f>
        <v>107844</v>
      </c>
      <c r="D10" s="16">
        <f>D9*B8</f>
        <v>206185</v>
      </c>
      <c r="E10" s="16">
        <f>E9*B8</f>
        <v>147160.33333333334</v>
      </c>
      <c r="F10" s="17">
        <f>E10</f>
        <v>147160.33333333334</v>
      </c>
    </row>
    <row r="11" spans="1:6" ht="21" customHeight="1">
      <c r="A11" s="5" t="s">
        <v>6</v>
      </c>
      <c r="B11" s="33" t="s">
        <v>49</v>
      </c>
      <c r="C11" s="34"/>
      <c r="D11" s="35"/>
      <c r="E11" s="6" t="s">
        <v>7</v>
      </c>
      <c r="F11" s="7" t="s">
        <v>7</v>
      </c>
    </row>
    <row r="12" spans="1:6" ht="84.75" customHeight="1">
      <c r="A12" s="8" t="s">
        <v>8</v>
      </c>
      <c r="B12" s="39" t="s">
        <v>29</v>
      </c>
      <c r="C12" s="40"/>
      <c r="D12" s="41"/>
      <c r="E12" s="9"/>
      <c r="F12" s="10"/>
    </row>
    <row r="13" spans="1:6">
      <c r="A13" s="11" t="s">
        <v>9</v>
      </c>
      <c r="B13" s="36">
        <v>4</v>
      </c>
      <c r="C13" s="37"/>
      <c r="D13" s="38"/>
      <c r="E13" s="12" t="s">
        <v>7</v>
      </c>
      <c r="F13" s="13" t="s">
        <v>7</v>
      </c>
    </row>
    <row r="14" spans="1:6">
      <c r="A14" s="14" t="s">
        <v>10</v>
      </c>
      <c r="B14" s="15">
        <v>10288</v>
      </c>
      <c r="C14" s="15">
        <v>9298</v>
      </c>
      <c r="D14" s="15">
        <v>13675</v>
      </c>
      <c r="E14" s="16">
        <f>(B14+C14+D14)/3</f>
        <v>11087</v>
      </c>
      <c r="F14" s="17">
        <f>E14</f>
        <v>11087</v>
      </c>
    </row>
    <row r="15" spans="1:6" ht="15.75" thickBot="1">
      <c r="A15" s="14" t="s">
        <v>11</v>
      </c>
      <c r="B15" s="16">
        <f>B13*B14</f>
        <v>41152</v>
      </c>
      <c r="C15" s="16">
        <f>B13*C14</f>
        <v>37192</v>
      </c>
      <c r="D15" s="16">
        <f>D14*B13</f>
        <v>54700</v>
      </c>
      <c r="E15" s="16">
        <f>E14*B13</f>
        <v>44348</v>
      </c>
      <c r="F15" s="17">
        <f>E15</f>
        <v>44348</v>
      </c>
    </row>
    <row r="16" spans="1:6" ht="21" customHeight="1">
      <c r="A16" s="5" t="s">
        <v>6</v>
      </c>
      <c r="B16" s="33" t="s">
        <v>50</v>
      </c>
      <c r="C16" s="34"/>
      <c r="D16" s="35"/>
      <c r="E16" s="6" t="s">
        <v>7</v>
      </c>
      <c r="F16" s="7" t="s">
        <v>7</v>
      </c>
    </row>
    <row r="17" spans="1:8" ht="81" customHeight="1">
      <c r="A17" s="8" t="s">
        <v>8</v>
      </c>
      <c r="B17" s="39" t="s">
        <v>30</v>
      </c>
      <c r="C17" s="40"/>
      <c r="D17" s="41"/>
      <c r="E17" s="9"/>
      <c r="F17" s="10"/>
    </row>
    <row r="18" spans="1:8">
      <c r="A18" s="11" t="s">
        <v>9</v>
      </c>
      <c r="B18" s="36">
        <v>4</v>
      </c>
      <c r="C18" s="37"/>
      <c r="D18" s="38"/>
      <c r="E18" s="12" t="s">
        <v>7</v>
      </c>
      <c r="F18" s="13" t="s">
        <v>7</v>
      </c>
    </row>
    <row r="19" spans="1:8">
      <c r="A19" s="14" t="s">
        <v>10</v>
      </c>
      <c r="B19" s="15">
        <v>4505</v>
      </c>
      <c r="C19" s="15">
        <v>4200</v>
      </c>
      <c r="D19" s="15">
        <v>6125</v>
      </c>
      <c r="E19" s="16">
        <f>(B19+C19+D19)/3</f>
        <v>4943.333333333333</v>
      </c>
      <c r="F19" s="17">
        <f>E19</f>
        <v>4943.333333333333</v>
      </c>
    </row>
    <row r="20" spans="1:8" ht="15.75" thickBot="1">
      <c r="A20" s="14" t="s">
        <v>11</v>
      </c>
      <c r="B20" s="16">
        <f>B18*B19</f>
        <v>18020</v>
      </c>
      <c r="C20" s="16">
        <f>B18*C19</f>
        <v>16800</v>
      </c>
      <c r="D20" s="16">
        <f>D19*B18</f>
        <v>24500</v>
      </c>
      <c r="E20" s="16">
        <f>E19*B18</f>
        <v>19773.333333333332</v>
      </c>
      <c r="F20" s="17">
        <f>E20</f>
        <v>19773.333333333332</v>
      </c>
    </row>
    <row r="21" spans="1:8" ht="17.25" customHeight="1">
      <c r="A21" s="5" t="s">
        <v>6</v>
      </c>
      <c r="B21" s="33" t="s">
        <v>51</v>
      </c>
      <c r="C21" s="34"/>
      <c r="D21" s="35"/>
      <c r="E21" s="6" t="s">
        <v>7</v>
      </c>
      <c r="F21" s="7" t="s">
        <v>7</v>
      </c>
      <c r="H21" s="27"/>
    </row>
    <row r="22" spans="1:8" ht="83.25" customHeight="1">
      <c r="A22" s="8" t="s">
        <v>8</v>
      </c>
      <c r="B22" s="39" t="s">
        <v>31</v>
      </c>
      <c r="C22" s="40"/>
      <c r="D22" s="41"/>
      <c r="E22" s="9"/>
      <c r="F22" s="10"/>
    </row>
    <row r="23" spans="1:8">
      <c r="A23" s="11" t="s">
        <v>9</v>
      </c>
      <c r="B23" s="36">
        <v>13</v>
      </c>
      <c r="C23" s="37"/>
      <c r="D23" s="38"/>
      <c r="E23" s="12" t="s">
        <v>7</v>
      </c>
      <c r="F23" s="13" t="s">
        <v>7</v>
      </c>
    </row>
    <row r="24" spans="1:8">
      <c r="A24" s="14" t="s">
        <v>10</v>
      </c>
      <c r="B24" s="15">
        <v>9986</v>
      </c>
      <c r="C24" s="15">
        <v>8800</v>
      </c>
      <c r="D24" s="15">
        <v>13305</v>
      </c>
      <c r="E24" s="16">
        <f>(B24+C24+D24)/3</f>
        <v>10697</v>
      </c>
      <c r="F24" s="17">
        <f>E24</f>
        <v>10697</v>
      </c>
    </row>
    <row r="25" spans="1:8">
      <c r="A25" s="14" t="s">
        <v>11</v>
      </c>
      <c r="B25" s="16">
        <f>B23*B24</f>
        <v>129818</v>
      </c>
      <c r="C25" s="16">
        <f>B23*C24</f>
        <v>114400</v>
      </c>
      <c r="D25" s="16">
        <f>D24*B23</f>
        <v>172965</v>
      </c>
      <c r="E25" s="16">
        <f>E24*B23</f>
        <v>139061</v>
      </c>
      <c r="F25" s="17">
        <f>E25</f>
        <v>139061</v>
      </c>
    </row>
    <row r="26" spans="1:8">
      <c r="A26" s="18" t="s">
        <v>12</v>
      </c>
      <c r="B26" s="16">
        <f>B10+B15+B20+B25</f>
        <v>316442</v>
      </c>
      <c r="C26" s="16">
        <f>C10+C15+C20+C25</f>
        <v>276236</v>
      </c>
      <c r="D26" s="16">
        <f>D10+D15+D20+D25</f>
        <v>458350</v>
      </c>
      <c r="E26" s="16">
        <f>(B26+C26+D26)/3</f>
        <v>350342.66666666669</v>
      </c>
      <c r="F26" s="16">
        <f>F10+F15+F20+F25</f>
        <v>350342.66666666669</v>
      </c>
    </row>
    <row r="28" spans="1:8" ht="17.25" customHeight="1">
      <c r="A28" s="57" t="s">
        <v>32</v>
      </c>
      <c r="B28" s="57"/>
      <c r="C28" s="57"/>
      <c r="D28" s="57"/>
      <c r="E28" s="57"/>
      <c r="F28" s="1"/>
    </row>
    <row r="29" spans="1:8" ht="22.5" customHeight="1">
      <c r="A29" s="31" t="s">
        <v>47</v>
      </c>
      <c r="B29" s="31"/>
      <c r="C29" s="31"/>
      <c r="D29" s="1"/>
      <c r="E29" s="1"/>
      <c r="F29" s="1"/>
    </row>
    <row r="30" spans="1:8" ht="24" customHeight="1">
      <c r="A30" s="58" t="s">
        <v>33</v>
      </c>
      <c r="B30" s="58"/>
      <c r="C30" s="58"/>
      <c r="D30" s="58"/>
      <c r="E30" s="58"/>
      <c r="F30" s="58"/>
    </row>
    <row r="31" spans="1:8" ht="27.75" customHeight="1">
      <c r="A31" s="58"/>
      <c r="B31" s="58"/>
      <c r="C31" s="58"/>
      <c r="D31" s="58"/>
      <c r="E31" s="58"/>
      <c r="F31" s="58"/>
    </row>
    <row r="32" spans="1:8" ht="15.75" thickBot="1">
      <c r="A32" s="19"/>
      <c r="B32" s="19"/>
      <c r="C32" s="19"/>
      <c r="D32" s="19"/>
      <c r="E32" s="19"/>
      <c r="F32" s="19"/>
    </row>
    <row r="33" spans="1:6" ht="30.75" thickBot="1">
      <c r="A33" s="20" t="s">
        <v>13</v>
      </c>
      <c r="B33" s="21" t="s">
        <v>14</v>
      </c>
      <c r="C33" s="22" t="s">
        <v>15</v>
      </c>
      <c r="D33" s="47" t="s">
        <v>16</v>
      </c>
      <c r="E33" s="50"/>
      <c r="F33" s="20" t="s">
        <v>17</v>
      </c>
    </row>
    <row r="34" spans="1:6" ht="30.75" thickBot="1">
      <c r="A34" s="23">
        <v>1</v>
      </c>
      <c r="B34" s="30" t="s">
        <v>35</v>
      </c>
      <c r="C34" s="24" t="s">
        <v>36</v>
      </c>
      <c r="D34" s="47" t="s">
        <v>37</v>
      </c>
      <c r="E34" s="50"/>
      <c r="F34" s="30" t="s">
        <v>38</v>
      </c>
    </row>
    <row r="35" spans="1:6" ht="30.75" thickBot="1">
      <c r="A35" s="23">
        <v>2</v>
      </c>
      <c r="B35" s="30" t="s">
        <v>39</v>
      </c>
      <c r="C35" s="24" t="s">
        <v>40</v>
      </c>
      <c r="D35" s="47" t="s">
        <v>41</v>
      </c>
      <c r="E35" s="50"/>
      <c r="F35" s="30" t="s">
        <v>42</v>
      </c>
    </row>
    <row r="36" spans="1:6">
      <c r="A36" s="45">
        <v>3</v>
      </c>
      <c r="B36" s="51" t="s">
        <v>43</v>
      </c>
      <c r="C36" s="51" t="s">
        <v>44</v>
      </c>
      <c r="D36" s="53" t="s">
        <v>45</v>
      </c>
      <c r="E36" s="54"/>
      <c r="F36" s="45" t="s">
        <v>46</v>
      </c>
    </row>
    <row r="37" spans="1:6" ht="15.75" thickBot="1">
      <c r="A37" s="46"/>
      <c r="B37" s="52"/>
      <c r="C37" s="52"/>
      <c r="D37" s="55"/>
      <c r="E37" s="56"/>
      <c r="F37" s="46"/>
    </row>
    <row r="38" spans="1:6" ht="9.75" customHeight="1">
      <c r="A38" s="1"/>
      <c r="B38" s="1"/>
      <c r="C38" s="1"/>
      <c r="D38" s="1"/>
      <c r="E38" s="1"/>
      <c r="F38" s="1"/>
    </row>
    <row r="39" spans="1:6">
      <c r="A39" s="59" t="s">
        <v>18</v>
      </c>
      <c r="B39" s="59"/>
      <c r="C39" s="59"/>
      <c r="D39" s="59"/>
      <c r="E39" s="59"/>
      <c r="F39" s="59"/>
    </row>
    <row r="40" spans="1:6" ht="30.75" customHeight="1">
      <c r="A40" s="59"/>
      <c r="B40" s="59"/>
      <c r="C40" s="59"/>
      <c r="D40" s="59"/>
      <c r="E40" s="59"/>
      <c r="F40" s="59"/>
    </row>
    <row r="41" spans="1:6" ht="7.5" customHeight="1">
      <c r="A41" s="25"/>
      <c r="B41" s="25"/>
      <c r="C41" s="25"/>
      <c r="D41" s="25"/>
      <c r="E41" s="1"/>
      <c r="F41" s="1"/>
    </row>
    <row r="42" spans="1:6">
      <c r="A42" s="26" t="s">
        <v>19</v>
      </c>
      <c r="B42" s="1"/>
      <c r="C42" s="1"/>
      <c r="D42" s="1"/>
      <c r="E42" s="1"/>
      <c r="F42" s="1"/>
    </row>
    <row r="43" spans="1:6">
      <c r="A43" s="25" t="s">
        <v>20</v>
      </c>
      <c r="B43" s="25"/>
      <c r="C43" s="25"/>
      <c r="D43" s="25"/>
      <c r="E43" s="1"/>
      <c r="F43" s="1"/>
    </row>
    <row r="44" spans="1:6">
      <c r="A44" s="1" t="s">
        <v>21</v>
      </c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  <row r="46" spans="1:6">
      <c r="A46" s="1" t="s">
        <v>22</v>
      </c>
      <c r="B46" s="1"/>
      <c r="C46" s="1"/>
      <c r="D46" s="1"/>
      <c r="E46" s="1"/>
      <c r="F46" s="1"/>
    </row>
    <row r="47" spans="1:6" ht="5.25" customHeight="1">
      <c r="A47" s="1"/>
      <c r="B47" s="1"/>
      <c r="C47" s="1"/>
      <c r="D47" s="1"/>
      <c r="E47" s="1"/>
      <c r="F47" s="1"/>
    </row>
    <row r="48" spans="1:6">
      <c r="A48" s="1" t="s">
        <v>34</v>
      </c>
      <c r="B48" s="1"/>
      <c r="C48" s="1"/>
      <c r="D48" s="1"/>
      <c r="E48" s="1"/>
      <c r="F48" s="1"/>
    </row>
    <row r="49" spans="1:6" ht="6" customHeight="1">
      <c r="A49" s="1"/>
      <c r="B49" s="1"/>
      <c r="C49" s="1"/>
      <c r="D49" s="1"/>
      <c r="E49" s="1"/>
      <c r="F49" s="1"/>
    </row>
    <row r="50" spans="1:6">
      <c r="A50" s="1" t="s">
        <v>23</v>
      </c>
      <c r="B50" s="1"/>
      <c r="C50" s="1"/>
      <c r="D50" s="1"/>
      <c r="E50" s="1"/>
      <c r="F50" s="1"/>
    </row>
    <row r="51" spans="1:6">
      <c r="A51" s="49" t="s">
        <v>24</v>
      </c>
      <c r="B51" s="49"/>
      <c r="C51" s="49"/>
      <c r="D51" s="49"/>
      <c r="E51" s="1"/>
      <c r="F51" s="1"/>
    </row>
    <row r="52" spans="1:6">
      <c r="A52" s="1" t="s">
        <v>25</v>
      </c>
      <c r="B52" s="1"/>
      <c r="C52" s="1"/>
      <c r="D52" s="1"/>
      <c r="E52" s="1"/>
      <c r="F52" s="1"/>
    </row>
    <row r="53" spans="1:6">
      <c r="A53" s="1" t="s">
        <v>26</v>
      </c>
      <c r="B53" s="1"/>
      <c r="C53" s="1"/>
      <c r="D53" s="1"/>
      <c r="E53" s="1"/>
      <c r="F53" s="1"/>
    </row>
    <row r="56" spans="1:6" ht="12" customHeight="1">
      <c r="A56" s="28" t="s">
        <v>27</v>
      </c>
      <c r="B56" s="29"/>
      <c r="C56" s="29"/>
      <c r="D56" s="29"/>
      <c r="E56" s="29"/>
      <c r="F56" s="29"/>
    </row>
  </sheetData>
  <mergeCells count="31">
    <mergeCell ref="B21:D21"/>
    <mergeCell ref="B22:D22"/>
    <mergeCell ref="B23:D23"/>
    <mergeCell ref="A28:E28"/>
    <mergeCell ref="A30:F31"/>
    <mergeCell ref="D33:E33"/>
    <mergeCell ref="F36:F37"/>
    <mergeCell ref="A51:D51"/>
    <mergeCell ref="D34:E34"/>
    <mergeCell ref="D35:E35"/>
    <mergeCell ref="A36:A37"/>
    <mergeCell ref="B36:B37"/>
    <mergeCell ref="C36:C37"/>
    <mergeCell ref="D36:E37"/>
    <mergeCell ref="A39:F40"/>
    <mergeCell ref="B6:D6"/>
    <mergeCell ref="B7:D7"/>
    <mergeCell ref="B8:D8"/>
    <mergeCell ref="A1:F1"/>
    <mergeCell ref="A2:F2"/>
    <mergeCell ref="D3:F3"/>
    <mergeCell ref="A4:A5"/>
    <mergeCell ref="B4:D4"/>
    <mergeCell ref="E4:E5"/>
    <mergeCell ref="F4:F5"/>
    <mergeCell ref="B11:D11"/>
    <mergeCell ref="B13:D13"/>
    <mergeCell ref="B16:D16"/>
    <mergeCell ref="B17:D17"/>
    <mergeCell ref="B18:D18"/>
    <mergeCell ref="B12:D1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8" sqref="B8:G3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2013-02-15T10:23:51Z</dcterms:modified>
</cp:coreProperties>
</file>